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coy/Documents/Work/Manuscripts/Nanopore/"/>
    </mc:Choice>
  </mc:AlternateContent>
  <xr:revisionPtr revIDLastSave="0" documentId="13_ncr:1_{5B927806-90DD-DE44-BBBC-07B3E3E59BF4}" xr6:coauthVersionLast="45" xr6:coauthVersionMax="45" xr10:uidLastSave="{00000000-0000-0000-0000-000000000000}"/>
  <bookViews>
    <workbookView xWindow="3180" yWindow="2060" windowWidth="27640" windowHeight="16940" activeTab="1" xr2:uid="{A1A95D63-06D9-5A41-B3ED-A8453FAE9F32}"/>
  </bookViews>
  <sheets>
    <sheet name="Mapped Trancript Counts" sheetId="1" r:id="rId1"/>
    <sheet name="Normalized Transcript Count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2" l="1"/>
  <c r="I6" i="2" s="1"/>
  <c r="H2" i="2"/>
  <c r="H6" i="2" s="1"/>
  <c r="G2" i="2"/>
  <c r="G15" i="2" s="1"/>
  <c r="F2" i="2"/>
  <c r="F6" i="2" s="1"/>
  <c r="E2" i="2"/>
  <c r="E6" i="2" s="1"/>
  <c r="D2" i="2"/>
  <c r="D6" i="2" s="1"/>
  <c r="C2" i="2"/>
  <c r="C14" i="2" s="1"/>
  <c r="B2" i="2"/>
  <c r="B6" i="2" s="1"/>
  <c r="I20" i="2" l="1"/>
  <c r="E19" i="2"/>
  <c r="G20" i="2"/>
  <c r="I18" i="2"/>
  <c r="E20" i="2"/>
  <c r="E18" i="2"/>
  <c r="I19" i="2"/>
  <c r="I17" i="2"/>
  <c r="E17" i="2"/>
  <c r="I16" i="2"/>
  <c r="E16" i="2"/>
  <c r="I15" i="2"/>
  <c r="E15" i="2"/>
  <c r="I14" i="2"/>
  <c r="E14" i="2"/>
  <c r="I13" i="2"/>
  <c r="E13" i="2"/>
  <c r="I12" i="2"/>
  <c r="E12" i="2"/>
  <c r="I11" i="2"/>
  <c r="E11" i="2"/>
  <c r="I10" i="2"/>
  <c r="E10" i="2"/>
  <c r="I9" i="2"/>
  <c r="E9" i="2"/>
  <c r="I8" i="2"/>
  <c r="E8" i="2"/>
  <c r="I7" i="2"/>
  <c r="E7" i="2"/>
  <c r="H20" i="2"/>
  <c r="D20" i="2"/>
  <c r="H19" i="2"/>
  <c r="D19" i="2"/>
  <c r="H18" i="2"/>
  <c r="D18" i="2"/>
  <c r="H17" i="2"/>
  <c r="D17" i="2"/>
  <c r="H16" i="2"/>
  <c r="D16" i="2"/>
  <c r="H15" i="2"/>
  <c r="D15" i="2"/>
  <c r="H14" i="2"/>
  <c r="D14" i="2"/>
  <c r="H13" i="2"/>
  <c r="D13" i="2"/>
  <c r="H12" i="2"/>
  <c r="D12" i="2"/>
  <c r="H11" i="2"/>
  <c r="D11" i="2"/>
  <c r="H10" i="2"/>
  <c r="D10" i="2"/>
  <c r="H9" i="2"/>
  <c r="D9" i="2"/>
  <c r="H8" i="2"/>
  <c r="D8" i="2"/>
  <c r="H7" i="2"/>
  <c r="D7" i="2"/>
  <c r="G19" i="2"/>
  <c r="G18" i="2"/>
  <c r="C18" i="2"/>
  <c r="C17" i="2"/>
  <c r="C16" i="2"/>
  <c r="C15" i="2"/>
  <c r="G14" i="2"/>
  <c r="G13" i="2"/>
  <c r="C13" i="2"/>
  <c r="G12" i="2"/>
  <c r="C12" i="2"/>
  <c r="G11" i="2"/>
  <c r="C11" i="2"/>
  <c r="G10" i="2"/>
  <c r="C10" i="2"/>
  <c r="G9" i="2"/>
  <c r="C9" i="2"/>
  <c r="G8" i="2"/>
  <c r="C8" i="2"/>
  <c r="G7" i="2"/>
  <c r="C7" i="2"/>
  <c r="G6" i="2"/>
  <c r="C6" i="2"/>
  <c r="C20" i="2"/>
  <c r="C19" i="2"/>
  <c r="G17" i="2"/>
  <c r="G16" i="2"/>
  <c r="F20" i="2"/>
  <c r="B20" i="2"/>
  <c r="F19" i="2"/>
  <c r="B19" i="2"/>
  <c r="F18" i="2"/>
  <c r="B18" i="2"/>
  <c r="F17" i="2"/>
  <c r="B17" i="2"/>
  <c r="F16" i="2"/>
  <c r="B16" i="2"/>
  <c r="F15" i="2"/>
  <c r="B15" i="2"/>
  <c r="F14" i="2"/>
  <c r="B14" i="2"/>
  <c r="F13" i="2"/>
  <c r="B13" i="2"/>
  <c r="F12" i="2"/>
  <c r="B12" i="2"/>
  <c r="F11" i="2"/>
  <c r="B11" i="2"/>
  <c r="F10" i="2"/>
  <c r="B10" i="2"/>
  <c r="F9" i="2"/>
  <c r="B9" i="2"/>
  <c r="F8" i="2"/>
  <c r="B8" i="2"/>
  <c r="F7" i="2"/>
  <c r="B7" i="2"/>
</calcChain>
</file>

<file path=xl/sharedStrings.xml><?xml version="1.0" encoding="utf-8"?>
<sst xmlns="http://schemas.openxmlformats.org/spreadsheetml/2006/main" count="58" uniqueCount="26">
  <si>
    <t>Reference</t>
  </si>
  <si>
    <t>ENSMUST00000082414.1|ENSMUSG00000064363.1|-|-|mt-Nd4-201|mt-Nd4|1378|protein_coding|</t>
  </si>
  <si>
    <t>ENSMUST00000082421.1|ENSMUSG00000064370.1|-|-|mt-Cytb-201|mt-Cytb|1144|protein_coding|</t>
  </si>
  <si>
    <t>ENSMUST00000082409.1|ENSMUSG00000064358.1|-|-|mt-Co3-201|mt-Co3|784|protein_coding|</t>
  </si>
  <si>
    <t>ENSMUST00000082407.1|ENSMUSG00000064356.1|-|-|mt-Atp8-201|mt-Atp8|204|protein_coding|</t>
  </si>
  <si>
    <t>ENSMUST00000082402.1|ENSMUSG00000064351.1|-|-|mt-Co1-201|mt-Co1|1545|protein_coding|</t>
  </si>
  <si>
    <t>ENSMUST00000082392.1|ENSMUSG00000064341.1|-|-|mt-Nd1-201|mt-Nd1|957|protein_coding|</t>
  </si>
  <si>
    <t>ENSMUST00000082408.1|ENSMUSG00000064357.1|-|-|mt-Atp6-201|mt-Atp6|681|protein_coding|</t>
  </si>
  <si>
    <t>ENSMUST00000082396.1|ENSMUSG00000064345.1|-|-|mt-Nd2-201|mt-Nd2|1038|protein_coding|</t>
  </si>
  <si>
    <t>ENSMUST00000082405.1|ENSMUSG00000064354.1|-|-|mt-Co2-201|mt-Co2|684|protein_coding|</t>
  </si>
  <si>
    <t>ENSMUST00000082411.1|ENSMUSG00000064360.1|-|-|mt-Nd3-201|mt-Nd3|348|protein_coding|</t>
  </si>
  <si>
    <t>ENSMUST00000082418.1|ENSMUSG00000064367.1|-|-|mt-Nd5-201|mt-Nd5|1824|protein_coding|</t>
  </si>
  <si>
    <t>ENSMUST00000082419.1|ENSMUSG00000064368.1|-|-|mt-Nd6-201|mt-Nd6|519|protein_coding|</t>
  </si>
  <si>
    <t>ENSMUST00000084013.1|ENSMUSG00000065947.1|-|-|mt-Nd4l-201|mt-Nd4l|297|protein_coding|</t>
  </si>
  <si>
    <t>ENSMUST00000082390.1|ENSMUSG00000064339.1|-|-|mt-Rnr2-201|mt-Rnr2|1582|Mt_rRNA|</t>
  </si>
  <si>
    <t>ENSMUST00000082388.1|ENSMUSG00000064337.1|-|-|mt-Rnr1-201|mt-Rnr1|955|Mt_rRNA|</t>
  </si>
  <si>
    <t>Normalization to ENSMUST00000082390.1|ENSMUSG00000064339.1|-|-|mt-Rnr2-201|mt-Rnr2|1582|Mt_rRNA|</t>
  </si>
  <si>
    <t>Normalized Transcript Counts</t>
  </si>
  <si>
    <t>12W_1</t>
  </si>
  <si>
    <t>12W_2</t>
  </si>
  <si>
    <t>12W_3</t>
  </si>
  <si>
    <t>12W_4</t>
  </si>
  <si>
    <t>65W_1</t>
  </si>
  <si>
    <t>65W_2</t>
  </si>
  <si>
    <t>65W_3</t>
  </si>
  <si>
    <t>65W_4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</si>
</sst>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16F88-EF69-F04B-8FE8-EC1FF33B78B6}">
  <dimension ref="A1:I16"/>
  <sheetViews>
    <sheetView workbookViewId="0">
      <selection activeCell="F6" sqref="F6"/>
    </sheetView>
  </sheetViews>
  <sheetFormatPr baseColWidth="10" defaultRowHeight="16"/>
  <cols>
    <col min="1" max="1" width="64.33203125" customWidth="1"/>
  </cols>
  <sheetData>
    <row r="1" spans="1:9">
      <c r="A1" t="s">
        <v>0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</row>
    <row r="2" spans="1:9">
      <c r="A2" t="s">
        <v>1</v>
      </c>
      <c r="B2">
        <v>47138</v>
      </c>
      <c r="C2">
        <v>27145</v>
      </c>
      <c r="D2">
        <v>37450</v>
      </c>
      <c r="E2">
        <v>35928</v>
      </c>
      <c r="F2">
        <v>3040</v>
      </c>
      <c r="G2">
        <v>26490</v>
      </c>
      <c r="H2">
        <v>5302</v>
      </c>
      <c r="I2">
        <v>32850</v>
      </c>
    </row>
    <row r="3" spans="1:9">
      <c r="A3" t="s">
        <v>2</v>
      </c>
      <c r="B3">
        <v>17728</v>
      </c>
      <c r="C3">
        <v>10042</v>
      </c>
      <c r="D3">
        <v>14173</v>
      </c>
      <c r="E3">
        <v>14868</v>
      </c>
      <c r="F3">
        <v>1295</v>
      </c>
      <c r="G3">
        <v>7826</v>
      </c>
      <c r="H3">
        <v>1881</v>
      </c>
      <c r="I3">
        <v>12383</v>
      </c>
    </row>
    <row r="4" spans="1:9">
      <c r="A4" t="s">
        <v>3</v>
      </c>
      <c r="B4">
        <v>15665</v>
      </c>
      <c r="C4">
        <v>9158</v>
      </c>
      <c r="D4">
        <v>13117</v>
      </c>
      <c r="E4">
        <v>15290</v>
      </c>
      <c r="F4">
        <v>872</v>
      </c>
      <c r="G4">
        <v>7148</v>
      </c>
      <c r="H4">
        <v>2779</v>
      </c>
      <c r="I4">
        <v>8197</v>
      </c>
    </row>
    <row r="5" spans="1:9">
      <c r="A5" t="s">
        <v>4</v>
      </c>
      <c r="B5">
        <v>14160</v>
      </c>
      <c r="C5">
        <v>6854</v>
      </c>
      <c r="D5">
        <v>11296</v>
      </c>
      <c r="E5">
        <v>9978</v>
      </c>
      <c r="F5">
        <v>1072</v>
      </c>
      <c r="G5">
        <v>5796</v>
      </c>
      <c r="H5">
        <v>1222</v>
      </c>
      <c r="I5">
        <v>8712</v>
      </c>
    </row>
    <row r="6" spans="1:9">
      <c r="A6" t="s">
        <v>5</v>
      </c>
      <c r="B6">
        <v>13265</v>
      </c>
      <c r="C6">
        <v>6408</v>
      </c>
      <c r="D6">
        <v>6168</v>
      </c>
      <c r="E6">
        <v>8510</v>
      </c>
      <c r="F6">
        <v>526</v>
      </c>
      <c r="G6">
        <v>3759</v>
      </c>
      <c r="H6">
        <v>697</v>
      </c>
      <c r="I6">
        <v>2751</v>
      </c>
    </row>
    <row r="7" spans="1:9">
      <c r="A7" t="s">
        <v>6</v>
      </c>
      <c r="B7">
        <v>12539</v>
      </c>
      <c r="C7">
        <v>6640</v>
      </c>
      <c r="D7">
        <v>11393</v>
      </c>
      <c r="E7">
        <v>9737</v>
      </c>
      <c r="F7">
        <v>1179</v>
      </c>
      <c r="G7">
        <v>5983</v>
      </c>
      <c r="H7">
        <v>1228</v>
      </c>
      <c r="I7">
        <v>6201</v>
      </c>
    </row>
    <row r="8" spans="1:9">
      <c r="A8" t="s">
        <v>7</v>
      </c>
      <c r="B8">
        <v>8438</v>
      </c>
      <c r="C8">
        <v>5528</v>
      </c>
      <c r="D8">
        <v>6943</v>
      </c>
      <c r="E8">
        <v>8444</v>
      </c>
      <c r="F8">
        <v>458</v>
      </c>
      <c r="G8">
        <v>4203</v>
      </c>
      <c r="H8">
        <v>1530</v>
      </c>
      <c r="I8">
        <v>4668</v>
      </c>
    </row>
    <row r="9" spans="1:9">
      <c r="A9" t="s">
        <v>8</v>
      </c>
      <c r="B9">
        <v>7445</v>
      </c>
      <c r="C9">
        <v>4790</v>
      </c>
      <c r="D9">
        <v>6235</v>
      </c>
      <c r="E9">
        <v>6607</v>
      </c>
      <c r="F9">
        <v>477</v>
      </c>
      <c r="G9">
        <v>3988</v>
      </c>
      <c r="H9">
        <v>893</v>
      </c>
      <c r="I9">
        <v>4148</v>
      </c>
    </row>
    <row r="10" spans="1:9">
      <c r="A10" t="s">
        <v>9</v>
      </c>
      <c r="B10">
        <v>6634</v>
      </c>
      <c r="C10">
        <v>4493</v>
      </c>
      <c r="D10">
        <v>5870</v>
      </c>
      <c r="E10">
        <v>6368</v>
      </c>
      <c r="F10">
        <v>395</v>
      </c>
      <c r="G10">
        <v>3459</v>
      </c>
      <c r="H10">
        <v>1183</v>
      </c>
      <c r="I10">
        <v>3503</v>
      </c>
    </row>
    <row r="11" spans="1:9">
      <c r="A11" t="s">
        <v>10</v>
      </c>
      <c r="B11">
        <v>3282</v>
      </c>
      <c r="C11">
        <v>1788</v>
      </c>
      <c r="D11">
        <v>2784</v>
      </c>
      <c r="E11">
        <v>2423</v>
      </c>
      <c r="F11">
        <v>174</v>
      </c>
      <c r="G11">
        <v>1916</v>
      </c>
      <c r="H11">
        <v>459</v>
      </c>
      <c r="I11">
        <v>1822</v>
      </c>
    </row>
    <row r="12" spans="1:9">
      <c r="A12" t="s">
        <v>11</v>
      </c>
      <c r="B12">
        <v>2203</v>
      </c>
      <c r="C12">
        <v>1260</v>
      </c>
      <c r="D12">
        <v>1718</v>
      </c>
      <c r="E12">
        <v>1452</v>
      </c>
      <c r="F12">
        <v>169</v>
      </c>
      <c r="G12">
        <v>1002</v>
      </c>
      <c r="H12">
        <v>231</v>
      </c>
      <c r="I12">
        <v>1267</v>
      </c>
    </row>
    <row r="13" spans="1:9">
      <c r="A13" t="s">
        <v>12</v>
      </c>
      <c r="B13">
        <v>1230</v>
      </c>
      <c r="C13">
        <v>715</v>
      </c>
      <c r="D13">
        <v>900</v>
      </c>
      <c r="E13">
        <v>933</v>
      </c>
      <c r="F13">
        <v>87</v>
      </c>
      <c r="G13">
        <v>601</v>
      </c>
      <c r="H13">
        <v>119</v>
      </c>
      <c r="I13">
        <v>680</v>
      </c>
    </row>
    <row r="14" spans="1:9">
      <c r="A14" t="s">
        <v>13</v>
      </c>
      <c r="B14">
        <v>330</v>
      </c>
      <c r="C14">
        <v>180</v>
      </c>
      <c r="D14">
        <v>260</v>
      </c>
      <c r="E14">
        <v>262</v>
      </c>
      <c r="F14">
        <v>45</v>
      </c>
      <c r="G14">
        <v>168</v>
      </c>
      <c r="H14">
        <v>64</v>
      </c>
      <c r="I14">
        <v>300</v>
      </c>
    </row>
    <row r="15" spans="1:9">
      <c r="A15" t="s">
        <v>14</v>
      </c>
      <c r="B15">
        <v>94490</v>
      </c>
      <c r="C15">
        <v>49314</v>
      </c>
      <c r="D15">
        <v>67157</v>
      </c>
      <c r="E15">
        <v>57276</v>
      </c>
      <c r="F15">
        <v>5450</v>
      </c>
      <c r="G15">
        <v>42879</v>
      </c>
      <c r="H15">
        <v>11819</v>
      </c>
      <c r="I15">
        <v>39406</v>
      </c>
    </row>
    <row r="16" spans="1:9">
      <c r="A16" t="s">
        <v>15</v>
      </c>
      <c r="B16">
        <v>10995</v>
      </c>
      <c r="C16">
        <v>5563</v>
      </c>
      <c r="D16">
        <v>8203</v>
      </c>
      <c r="E16">
        <v>7234</v>
      </c>
      <c r="F16">
        <v>670</v>
      </c>
      <c r="G16">
        <v>5354</v>
      </c>
      <c r="H16">
        <v>1581</v>
      </c>
      <c r="I16">
        <v>4524</v>
      </c>
    </row>
  </sheetData>
  <phoneticPr fontId="2" type="noConversion"/>
  <pageMargins left="0.25" right="0.25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ECE1D-3010-0D4F-B634-CBA6A6CC72B4}">
  <dimension ref="A1:I20"/>
  <sheetViews>
    <sheetView tabSelected="1" workbookViewId="0">
      <selection activeCell="D29" sqref="D29"/>
    </sheetView>
  </sheetViews>
  <sheetFormatPr baseColWidth="10" defaultRowHeight="16"/>
  <cols>
    <col min="1" max="1" width="27.83203125" customWidth="1"/>
  </cols>
  <sheetData>
    <row r="1" spans="1:9"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</row>
    <row r="2" spans="1:9">
      <c r="A2" t="s">
        <v>16</v>
      </c>
      <c r="B2">
        <f>'Mapped Trancript Counts'!B15/94490</f>
        <v>1</v>
      </c>
      <c r="C2">
        <f>'Mapped Trancript Counts'!C15/94490</f>
        <v>0.5218964969838078</v>
      </c>
      <c r="D2">
        <f>'Mapped Trancript Counts'!D15/94490</f>
        <v>0.71073129431685889</v>
      </c>
      <c r="E2">
        <f>'Mapped Trancript Counts'!E15/94490</f>
        <v>0.60615938194517938</v>
      </c>
      <c r="F2">
        <f>'Mapped Trancript Counts'!F15/94490</f>
        <v>5.7678061170494233E-2</v>
      </c>
      <c r="G2">
        <f>'Mapped Trancript Counts'!G15/94490</f>
        <v>0.45379405228066461</v>
      </c>
      <c r="H2">
        <f>'Mapped Trancript Counts'!H15/94490</f>
        <v>0.1250820192612975</v>
      </c>
      <c r="I2">
        <f>'Mapped Trancript Counts'!I15/94490</f>
        <v>0.4170388400888983</v>
      </c>
    </row>
    <row r="4" spans="1:9">
      <c r="A4" s="1" t="s">
        <v>17</v>
      </c>
    </row>
    <row r="5" spans="1:9">
      <c r="A5" t="s">
        <v>0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</row>
    <row r="6" spans="1:9">
      <c r="A6" t="s">
        <v>1</v>
      </c>
      <c r="B6">
        <f>'Mapped Trancript Counts'!B2/'Normalized Transcript Counts'!B$2</f>
        <v>47138</v>
      </c>
      <c r="C6">
        <f>'Mapped Trancript Counts'!C2/'Normalized Transcript Counts'!C$2</f>
        <v>52012.228778845762</v>
      </c>
      <c r="D6">
        <f>'Mapped Trancript Counts'!D2/'Normalized Transcript Counts'!D$2</f>
        <v>52692.20632249803</v>
      </c>
      <c r="E6">
        <f>'Mapped Trancript Counts'!E2/'Normalized Transcript Counts'!E$2</f>
        <v>59271.539912005028</v>
      </c>
      <c r="F6">
        <f>'Mapped Trancript Counts'!F2/'Normalized Transcript Counts'!F$2</f>
        <v>52706.348623853213</v>
      </c>
      <c r="G6">
        <f>'Mapped Trancript Counts'!G2/'Normalized Transcript Counts'!G$2</f>
        <v>58374.498006016933</v>
      </c>
      <c r="H6">
        <f>'Mapped Trancript Counts'!H2/'Normalized Transcript Counts'!H$2</f>
        <v>42388.186817835689</v>
      </c>
      <c r="I6">
        <f>'Mapped Trancript Counts'!I2/'Normalized Transcript Counts'!I$2</f>
        <v>78769.641678932137</v>
      </c>
    </row>
    <row r="7" spans="1:9">
      <c r="A7" t="s">
        <v>2</v>
      </c>
      <c r="B7">
        <f>'Mapped Trancript Counts'!B3/'Normalized Transcript Counts'!B$2</f>
        <v>17728</v>
      </c>
      <c r="C7">
        <f>'Mapped Trancript Counts'!C3/'Normalized Transcript Counts'!C$2</f>
        <v>19241.363101756095</v>
      </c>
      <c r="D7">
        <f>'Mapped Trancript Counts'!D3/'Normalized Transcript Counts'!D$2</f>
        <v>19941.432315320817</v>
      </c>
      <c r="E7">
        <f>'Mapped Trancript Counts'!E3/'Normalized Transcript Counts'!E$2</f>
        <v>24528.202388434947</v>
      </c>
      <c r="F7">
        <f>'Mapped Trancript Counts'!F3/'Normalized Transcript Counts'!F$2</f>
        <v>22452.211009174312</v>
      </c>
      <c r="G7">
        <f>'Mapped Trancript Counts'!G3/'Normalized Transcript Counts'!G$2</f>
        <v>17245.708621936148</v>
      </c>
      <c r="H7">
        <f>'Mapped Trancript Counts'!H3/'Normalized Transcript Counts'!H$2</f>
        <v>15038.132667738386</v>
      </c>
      <c r="I7">
        <f>'Mapped Trancript Counts'!I3/'Normalized Transcript Counts'!I$2</f>
        <v>29692.678018575851</v>
      </c>
    </row>
    <row r="8" spans="1:9">
      <c r="A8" t="s">
        <v>3</v>
      </c>
      <c r="B8">
        <f>'Mapped Trancript Counts'!B4/'Normalized Transcript Counts'!B$2</f>
        <v>15665</v>
      </c>
      <c r="C8">
        <f>'Mapped Trancript Counts'!C4/'Normalized Transcript Counts'!C$2</f>
        <v>17547.540657825364</v>
      </c>
      <c r="D8">
        <f>'Mapped Trancript Counts'!D4/'Normalized Transcript Counts'!D$2</f>
        <v>18455.638727161728</v>
      </c>
      <c r="E8">
        <f>'Mapped Trancript Counts'!E4/'Normalized Transcript Counts'!E$2</f>
        <v>25224.388923807528</v>
      </c>
      <c r="F8">
        <f>'Mapped Trancript Counts'!F4/'Normalized Transcript Counts'!F$2</f>
        <v>15118.4</v>
      </c>
      <c r="G8">
        <f>'Mapped Trancript Counts'!G4/'Normalized Transcript Counts'!G$2</f>
        <v>15751.638797546586</v>
      </c>
      <c r="H8">
        <f>'Mapped Trancript Counts'!H4/'Normalized Transcript Counts'!H$2</f>
        <v>22217.421947711311</v>
      </c>
      <c r="I8">
        <f>'Mapped Trancript Counts'!I4/'Normalized Transcript Counts'!I$2</f>
        <v>19655.24361772319</v>
      </c>
    </row>
    <row r="9" spans="1:9">
      <c r="A9" t="s">
        <v>4</v>
      </c>
      <c r="B9">
        <f>'Mapped Trancript Counts'!B5/'Normalized Transcript Counts'!B$2</f>
        <v>14160</v>
      </c>
      <c r="C9">
        <f>'Mapped Trancript Counts'!C5/'Normalized Transcript Counts'!C$2</f>
        <v>13132.872206675589</v>
      </c>
      <c r="D9">
        <f>'Mapped Trancript Counts'!D5/'Normalized Transcript Counts'!D$2</f>
        <v>15893.48898848966</v>
      </c>
      <c r="E9">
        <f>'Mapped Trancript Counts'!E5/'Normalized Transcript Counts'!E$2</f>
        <v>16461.01717997067</v>
      </c>
      <c r="F9">
        <f>'Mapped Trancript Counts'!F5/'Normalized Transcript Counts'!F$2</f>
        <v>18585.922935779818</v>
      </c>
      <c r="G9">
        <f>'Mapped Trancript Counts'!G5/'Normalized Transcript Counts'!G$2</f>
        <v>12772.3137200028</v>
      </c>
      <c r="H9">
        <f>'Mapped Trancript Counts'!H5/'Normalized Transcript Counts'!H$2</f>
        <v>9769.58964379389</v>
      </c>
      <c r="I9">
        <f>'Mapped Trancript Counts'!I5/'Normalized Transcript Counts'!I$2</f>
        <v>20890.140587727758</v>
      </c>
    </row>
    <row r="10" spans="1:9">
      <c r="A10" t="s">
        <v>5</v>
      </c>
      <c r="B10">
        <f>'Mapped Trancript Counts'!B6/'Normalized Transcript Counts'!B$2</f>
        <v>13265</v>
      </c>
      <c r="C10">
        <f>'Mapped Trancript Counts'!C6/'Normalized Transcript Counts'!C$2</f>
        <v>12278.296629760312</v>
      </c>
      <c r="D10">
        <f>'Mapped Trancript Counts'!D6/'Normalized Transcript Counts'!D$2</f>
        <v>8678.3852762928673</v>
      </c>
      <c r="E10">
        <f>'Mapped Trancript Counts'!E6/'Normalized Transcript Counts'!E$2</f>
        <v>14039.211886304909</v>
      </c>
      <c r="F10">
        <f>'Mapped Trancript Counts'!F6/'Normalized Transcript Counts'!F$2</f>
        <v>9119.585321100918</v>
      </c>
      <c r="G10">
        <f>'Mapped Trancript Counts'!G6/'Normalized Transcript Counts'!G$2</f>
        <v>8283.4933184076126</v>
      </c>
      <c r="H10">
        <f>'Mapped Trancript Counts'!H6/'Normalized Transcript Counts'!H$2</f>
        <v>5572.3436838988064</v>
      </c>
      <c r="I10">
        <f>'Mapped Trancript Counts'!I6/'Normalized Transcript Counts'!I$2</f>
        <v>6596.5078921991571</v>
      </c>
    </row>
    <row r="11" spans="1:9">
      <c r="A11" t="s">
        <v>6</v>
      </c>
      <c r="B11">
        <f>'Mapped Trancript Counts'!B7/'Normalized Transcript Counts'!B$2</f>
        <v>12539</v>
      </c>
      <c r="C11">
        <f>'Mapped Trancript Counts'!C7/'Normalized Transcript Counts'!C$2</f>
        <v>12722.829216855254</v>
      </c>
      <c r="D11">
        <f>'Mapped Trancript Counts'!D7/'Normalized Transcript Counts'!D$2</f>
        <v>16029.968134371697</v>
      </c>
      <c r="E11">
        <f>'Mapped Trancript Counts'!E7/'Normalized Transcript Counts'!E$2</f>
        <v>16063.431978490118</v>
      </c>
      <c r="F11">
        <f>'Mapped Trancript Counts'!F7/'Normalized Transcript Counts'!F$2</f>
        <v>20441.047706422018</v>
      </c>
      <c r="G11">
        <f>'Mapped Trancript Counts'!G7/'Normalized Transcript Counts'!G$2</f>
        <v>13184.394925254786</v>
      </c>
      <c r="H11">
        <f>'Mapped Trancript Counts'!H7/'Normalized Transcript Counts'!H$2</f>
        <v>9817.5581690498348</v>
      </c>
      <c r="I11">
        <f>'Mapped Trancript Counts'!I7/'Normalized Transcript Counts'!I$2</f>
        <v>14869.118662132671</v>
      </c>
    </row>
    <row r="12" spans="1:9">
      <c r="A12" t="s">
        <v>7</v>
      </c>
      <c r="B12">
        <f>'Mapped Trancript Counts'!B8/'Normalized Transcript Counts'!B$2</f>
        <v>8438</v>
      </c>
      <c r="C12">
        <f>'Mapped Trancript Counts'!C8/'Normalized Transcript Counts'!C$2</f>
        <v>10592.138540779495</v>
      </c>
      <c r="D12">
        <f>'Mapped Trancript Counts'!D8/'Normalized Transcript Counts'!D$2</f>
        <v>9768.8114418452296</v>
      </c>
      <c r="E12">
        <f>'Mapped Trancript Counts'!E8/'Normalized Transcript Counts'!E$2</f>
        <v>13930.329631957538</v>
      </c>
      <c r="F12">
        <f>'Mapped Trancript Counts'!F8/'Normalized Transcript Counts'!F$2</f>
        <v>7940.6275229357798</v>
      </c>
      <c r="G12">
        <f>'Mapped Trancript Counts'!G8/'Normalized Transcript Counts'!G$2</f>
        <v>9261.9107255299805</v>
      </c>
      <c r="H12">
        <f>'Mapped Trancript Counts'!H8/'Normalized Transcript Counts'!H$2</f>
        <v>12231.973940265672</v>
      </c>
      <c r="I12">
        <f>'Mapped Trancript Counts'!I8/'Normalized Transcript Counts'!I$2</f>
        <v>11193.20205044917</v>
      </c>
    </row>
    <row r="13" spans="1:9">
      <c r="A13" t="s">
        <v>8</v>
      </c>
      <c r="B13">
        <f>'Mapped Trancript Counts'!B9/'Normalized Transcript Counts'!B$2</f>
        <v>7445</v>
      </c>
      <c r="C13">
        <f>'Mapped Trancript Counts'!C9/'Normalized Transcript Counts'!C$2</f>
        <v>9178.065052520582</v>
      </c>
      <c r="D13">
        <f>'Mapped Trancript Counts'!D9/'Normalized Transcript Counts'!D$2</f>
        <v>8772.6543770567478</v>
      </c>
      <c r="E13">
        <f>'Mapped Trancript Counts'!E9/'Normalized Transcript Counts'!E$2</f>
        <v>10899.77355262239</v>
      </c>
      <c r="F13">
        <f>'Mapped Trancript Counts'!F9/'Normalized Transcript Counts'!F$2</f>
        <v>8270.0422018348618</v>
      </c>
      <c r="G13">
        <f>'Mapped Trancript Counts'!G9/'Normalized Transcript Counts'!G$2</f>
        <v>8788.1275216306349</v>
      </c>
      <c r="H13">
        <f>'Mapped Trancript Counts'!H9/'Normalized Transcript Counts'!H$2</f>
        <v>7139.3155089263046</v>
      </c>
      <c r="I13">
        <f>'Mapped Trancript Counts'!I9/'Normalized Transcript Counts'!I$2</f>
        <v>9946.3157894736833</v>
      </c>
    </row>
    <row r="14" spans="1:9">
      <c r="A14" t="s">
        <v>9</v>
      </c>
      <c r="B14">
        <f>'Mapped Trancript Counts'!B10/'Normalized Transcript Counts'!B$2</f>
        <v>6634</v>
      </c>
      <c r="C14">
        <f>'Mapped Trancript Counts'!C10/'Normalized Transcript Counts'!C$2</f>
        <v>8608.9866974895576</v>
      </c>
      <c r="D14">
        <f>'Mapped Trancript Counts'!D10/'Normalized Transcript Counts'!D$2</f>
        <v>8259.098828119184</v>
      </c>
      <c r="E14">
        <f>'Mapped Trancript Counts'!E10/'Normalized Transcript Counts'!E$2</f>
        <v>10505.48781339479</v>
      </c>
      <c r="F14">
        <f>'Mapped Trancript Counts'!F10/'Normalized Transcript Counts'!F$2</f>
        <v>6848.3577981651379</v>
      </c>
      <c r="G14">
        <f>'Mapped Trancript Counts'!G10/'Normalized Transcript Counts'!G$2</f>
        <v>7622.4004757573639</v>
      </c>
      <c r="H14">
        <f>'Mapped Trancript Counts'!H10/'Normalized Transcript Counts'!H$2</f>
        <v>9457.7942296302554</v>
      </c>
      <c r="I14">
        <f>'Mapped Trancript Counts'!I10/'Normalized Transcript Counts'!I$2</f>
        <v>8399.6972542252443</v>
      </c>
    </row>
    <row r="15" spans="1:9">
      <c r="A15" t="s">
        <v>10</v>
      </c>
      <c r="B15">
        <f>'Mapped Trancript Counts'!B11/'Normalized Transcript Counts'!B$2</f>
        <v>3282</v>
      </c>
      <c r="C15">
        <f>'Mapped Trancript Counts'!C11/'Normalized Transcript Counts'!C$2</f>
        <v>3425.9666626110234</v>
      </c>
      <c r="D15">
        <f>'Mapped Trancript Counts'!D11/'Normalized Transcript Counts'!D$2</f>
        <v>3917.0921869648737</v>
      </c>
      <c r="E15">
        <f>'Mapped Trancript Counts'!E11/'Normalized Transcript Counts'!E$2</f>
        <v>3997.2985194496823</v>
      </c>
      <c r="F15">
        <f>'Mapped Trancript Counts'!F11/'Normalized Transcript Counts'!F$2</f>
        <v>3016.7449541284404</v>
      </c>
      <c r="G15">
        <f>'Mapped Trancript Counts'!G11/'Normalized Transcript Counts'!G$2</f>
        <v>4222.1796217262527</v>
      </c>
      <c r="H15">
        <f>'Mapped Trancript Counts'!H11/'Normalized Transcript Counts'!H$2</f>
        <v>3669.5921820797021</v>
      </c>
      <c r="I15">
        <f>'Mapped Trancript Counts'!I11/'Normalized Transcript Counts'!I$2</f>
        <v>4368.8976298025682</v>
      </c>
    </row>
    <row r="16" spans="1:9">
      <c r="A16" t="s">
        <v>11</v>
      </c>
      <c r="B16">
        <f>'Mapped Trancript Counts'!B12/'Normalized Transcript Counts'!B$2</f>
        <v>2203</v>
      </c>
      <c r="C16">
        <f>'Mapped Trancript Counts'!C12/'Normalized Transcript Counts'!C$2</f>
        <v>2414.2718092225332</v>
      </c>
      <c r="D16">
        <f>'Mapped Trancript Counts'!D12/'Normalized Transcript Counts'!D$2</f>
        <v>2417.2285837663981</v>
      </c>
      <c r="E16">
        <f>'Mapped Trancript Counts'!E12/'Normalized Transcript Counts'!E$2</f>
        <v>2395.4095956421538</v>
      </c>
      <c r="F16">
        <f>'Mapped Trancript Counts'!F12/'Normalized Transcript Counts'!F$2</f>
        <v>2930.056880733945</v>
      </c>
      <c r="G16">
        <f>'Mapped Trancript Counts'!G12/'Normalized Transcript Counts'!G$2</f>
        <v>2208.0500944518299</v>
      </c>
      <c r="H16">
        <f>'Mapped Trancript Counts'!H12/'Normalized Transcript Counts'!H$2</f>
        <v>1846.788222353837</v>
      </c>
      <c r="I16">
        <f>'Mapped Trancript Counts'!I12/'Normalized Transcript Counts'!I$2</f>
        <v>3038.0863320306553</v>
      </c>
    </row>
    <row r="17" spans="1:9">
      <c r="A17" t="s">
        <v>12</v>
      </c>
      <c r="B17">
        <f>'Mapped Trancript Counts'!B13/'Normalized Transcript Counts'!B$2</f>
        <v>1230</v>
      </c>
      <c r="C17">
        <f>'Mapped Trancript Counts'!C13/'Normalized Transcript Counts'!C$2</f>
        <v>1370.0034472969137</v>
      </c>
      <c r="D17">
        <f>'Mapped Trancript Counts'!D13/'Normalized Transcript Counts'!D$2</f>
        <v>1266.3013535446789</v>
      </c>
      <c r="E17">
        <f>'Mapped Trancript Counts'!E13/'Normalized Transcript Counts'!E$2</f>
        <v>1539.1991410014666</v>
      </c>
      <c r="F17">
        <f>'Mapped Trancript Counts'!F13/'Normalized Transcript Counts'!F$2</f>
        <v>1508.3724770642202</v>
      </c>
      <c r="G17">
        <f>'Mapped Trancript Counts'!G13/'Normalized Transcript Counts'!G$2</f>
        <v>1324.389328109331</v>
      </c>
      <c r="H17">
        <f>'Mapped Trancript Counts'!H13/'Normalized Transcript Counts'!H$2</f>
        <v>951.37575090955238</v>
      </c>
      <c r="I17">
        <f>'Mapped Trancript Counts'!I13/'Normalized Transcript Counts'!I$2</f>
        <v>1630.5435720448663</v>
      </c>
    </row>
    <row r="18" spans="1:9">
      <c r="A18" t="s">
        <v>13</v>
      </c>
      <c r="B18">
        <f>'Mapped Trancript Counts'!B14/'Normalized Transcript Counts'!B$2</f>
        <v>330</v>
      </c>
      <c r="C18">
        <f>'Mapped Trancript Counts'!C14/'Normalized Transcript Counts'!C$2</f>
        <v>344.89597274607615</v>
      </c>
      <c r="D18">
        <f>'Mapped Trancript Counts'!D14/'Normalized Transcript Counts'!D$2</f>
        <v>365.82039102401836</v>
      </c>
      <c r="E18">
        <f>'Mapped Trancript Counts'!E14/'Normalized Transcript Counts'!E$2</f>
        <v>432.22955513653187</v>
      </c>
      <c r="F18">
        <f>'Mapped Trancript Counts'!F14/'Normalized Transcript Counts'!F$2</f>
        <v>780.19266055045875</v>
      </c>
      <c r="G18">
        <f>'Mapped Trancript Counts'!G14/'Normalized Transcript Counts'!G$2</f>
        <v>370.21199188413908</v>
      </c>
      <c r="H18">
        <f>'Mapped Trancript Counts'!H14/'Normalized Transcript Counts'!H$2</f>
        <v>511.66426939673403</v>
      </c>
      <c r="I18">
        <f>'Mapped Trancript Counts'!I14/'Normalized Transcript Counts'!I$2</f>
        <v>719.35745825508809</v>
      </c>
    </row>
    <row r="19" spans="1:9">
      <c r="A19" t="s">
        <v>14</v>
      </c>
      <c r="B19">
        <f>'Mapped Trancript Counts'!B15/'Normalized Transcript Counts'!B$2</f>
        <v>94490</v>
      </c>
      <c r="C19">
        <f>'Mapped Trancript Counts'!C15/'Normalized Transcript Counts'!C$2</f>
        <v>94490</v>
      </c>
      <c r="D19">
        <f>'Mapped Trancript Counts'!D15/'Normalized Transcript Counts'!D$2</f>
        <v>94490</v>
      </c>
      <c r="E19">
        <f>'Mapped Trancript Counts'!E15/'Normalized Transcript Counts'!E$2</f>
        <v>94490</v>
      </c>
      <c r="F19">
        <f>'Mapped Trancript Counts'!F15/'Normalized Transcript Counts'!F$2</f>
        <v>94490</v>
      </c>
      <c r="G19">
        <f>'Mapped Trancript Counts'!G15/'Normalized Transcript Counts'!G$2</f>
        <v>94490</v>
      </c>
      <c r="H19">
        <f>'Mapped Trancript Counts'!H15/'Normalized Transcript Counts'!H$2</f>
        <v>94490</v>
      </c>
      <c r="I19">
        <f>'Mapped Trancript Counts'!I15/'Normalized Transcript Counts'!I$2</f>
        <v>94490</v>
      </c>
    </row>
    <row r="20" spans="1:9">
      <c r="A20" t="s">
        <v>15</v>
      </c>
      <c r="B20">
        <f>'Mapped Trancript Counts'!B16/'Normalized Transcript Counts'!B$2</f>
        <v>10995</v>
      </c>
      <c r="C20">
        <f>'Mapped Trancript Counts'!C16/'Normalized Transcript Counts'!C$2</f>
        <v>10659.201646591231</v>
      </c>
      <c r="D20">
        <f>'Mapped Trancript Counts'!D16/'Normalized Transcript Counts'!D$2</f>
        <v>11541.633336807779</v>
      </c>
      <c r="E20">
        <f>'Mapped Trancript Counts'!E16/'Normalized Transcript Counts'!E$2</f>
        <v>11934.15496892241</v>
      </c>
      <c r="F20">
        <f>'Mapped Trancript Counts'!F16/'Normalized Transcript Counts'!F$2</f>
        <v>11616.201834862386</v>
      </c>
      <c r="G20">
        <f>'Mapped Trancript Counts'!G16/'Normalized Transcript Counts'!G$2</f>
        <v>11798.3035984981</v>
      </c>
      <c r="H20">
        <f>'Mapped Trancript Counts'!H16/'Normalized Transcript Counts'!H$2</f>
        <v>12639.706404941195</v>
      </c>
      <c r="I20">
        <f>'Mapped Trancript Counts'!I16/'Normalized Transcript Counts'!I$2</f>
        <v>10847.910470486728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Mapped Trancript Counts</vt:lpstr>
      <vt:lpstr>Normalized Transcript 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Abhishek Aich</dc:creator>
  <cp:lastModifiedBy>Abhishek Aich</cp:lastModifiedBy>
  <cp:lastPrinted>2023-01-23T16:02:40Z</cp:lastPrinted>
  <dcterms:created xsi:type="dcterms:W3CDTF">2022-05-24T14:52:54Z</dcterms:created>
  <dcterms:modified xsi:type="dcterms:W3CDTF">2023-01-23T16:17:51Z</dcterms:modified>
</cp:coreProperties>
</file>